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murata\Desktop\"/>
    </mc:Choice>
  </mc:AlternateContent>
  <xr:revisionPtr revIDLastSave="0" documentId="13_ncr:1_{B0293DB4-9397-467A-8DC5-AB90F81C176E}" xr6:coauthVersionLast="47" xr6:coauthVersionMax="47" xr10:uidLastSave="{00000000-0000-0000-0000-000000000000}"/>
  <bookViews>
    <workbookView xWindow="14295" yWindow="0" windowWidth="14610" windowHeight="15585" xr2:uid="{AAABB719-B185-493D-BD58-00CDFA1E7575}"/>
  </bookViews>
  <sheets>
    <sheet name="申込書研修申込書" sheetId="1" r:id="rId1"/>
    <sheet name="メニュ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D9" i="1"/>
  <c r="D20" i="1"/>
  <c r="C2" i="2"/>
  <c r="C3" i="2"/>
  <c r="H22" i="1" l="1"/>
  <c r="P22" i="1" l="1"/>
  <c r="R22" i="1" s="1"/>
  <c r="R24" i="1" l="1"/>
  <c r="R25" i="1" s="1"/>
</calcChain>
</file>

<file path=xl/sharedStrings.xml><?xml version="1.0" encoding="utf-8"?>
<sst xmlns="http://schemas.openxmlformats.org/spreadsheetml/2006/main" count="42" uniqueCount="38">
  <si>
    <t>研修参加申込書</t>
    <rPh sb="0" eb="2">
      <t>ケンシュウ</t>
    </rPh>
    <rPh sb="2" eb="4">
      <t>サンカ</t>
    </rPh>
    <rPh sb="4" eb="7">
      <t>モウシコミショ</t>
    </rPh>
    <phoneticPr fontId="2"/>
  </si>
  <si>
    <t>コース名</t>
    <rPh sb="3" eb="4">
      <t>メイ</t>
    </rPh>
    <phoneticPr fontId="2"/>
  </si>
  <si>
    <t>研修期間</t>
    <rPh sb="0" eb="2">
      <t>ケンシュウ</t>
    </rPh>
    <rPh sb="2" eb="4">
      <t>キカン</t>
    </rPh>
    <phoneticPr fontId="2"/>
  </si>
  <si>
    <t>一般社団法人 創研　御中</t>
    <rPh sb="0" eb="2">
      <t>イッパン</t>
    </rPh>
    <rPh sb="2" eb="6">
      <t>シャダンホウジン</t>
    </rPh>
    <rPh sb="7" eb="9">
      <t>ソウケン</t>
    </rPh>
    <rPh sb="10" eb="12">
      <t>オンチュウ</t>
    </rPh>
    <phoneticPr fontId="2"/>
  </si>
  <si>
    <t>申込企業記入欄</t>
    <rPh sb="0" eb="2">
      <t>モウシコミ</t>
    </rPh>
    <rPh sb="2" eb="4">
      <t>キギョウ</t>
    </rPh>
    <rPh sb="4" eb="7">
      <t>キニュウラン</t>
    </rPh>
    <phoneticPr fontId="2"/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</si>
  <si>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</si>
  <si>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</si>
  <si>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</si>
  <si>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mail</t>
    <phoneticPr fontId="2"/>
  </si>
  <si>
    <t>担当者名</t>
    <rPh sb="0" eb="4">
      <t>タントウシャメイ</t>
    </rPh>
    <phoneticPr fontId="2"/>
  </si>
  <si>
    <t>研修日数</t>
    <rPh sb="0" eb="2">
      <t>ケンシュウ</t>
    </rPh>
    <rPh sb="2" eb="4">
      <t>ニッスウ</t>
    </rPh>
    <phoneticPr fontId="2"/>
  </si>
  <si>
    <t>日</t>
    <rPh sb="0" eb="1">
      <t>ニチ</t>
    </rPh>
    <phoneticPr fontId="2"/>
  </si>
  <si>
    <t>※</t>
    <phoneticPr fontId="2"/>
  </si>
  <si>
    <t>振込期限：</t>
    <rPh sb="0" eb="2">
      <t>フリコミ</t>
    </rPh>
    <rPh sb="2" eb="4">
      <t>キゲン</t>
    </rPh>
    <phoneticPr fontId="2"/>
  </si>
  <si>
    <t>単価</t>
    <rPh sb="0" eb="2">
      <t>タンカ</t>
    </rPh>
    <phoneticPr fontId="2"/>
  </si>
  <si>
    <t>消費税</t>
    <rPh sb="0" eb="3">
      <t>ショウヒゼイ</t>
    </rPh>
    <phoneticPr fontId="2"/>
  </si>
  <si>
    <t>税込合計</t>
    <rPh sb="0" eb="2">
      <t>ゼイコミ</t>
    </rPh>
    <rPh sb="2" eb="4">
      <t>ゴウケイ</t>
    </rPh>
    <phoneticPr fontId="2"/>
  </si>
  <si>
    <t>小計</t>
    <rPh sb="0" eb="2">
      <t>ショウケイ</t>
    </rPh>
    <phoneticPr fontId="2"/>
  </si>
  <si>
    <t>受講者</t>
    <rPh sb="0" eb="3">
      <t>ジュコウシャ</t>
    </rPh>
    <phoneticPr fontId="2"/>
  </si>
  <si>
    <t>数量</t>
    <rPh sb="0" eb="2">
      <t>スウリョウ</t>
    </rPh>
    <phoneticPr fontId="2"/>
  </si>
  <si>
    <t>申込日：</t>
    <rPh sb="0" eb="3">
      <t>モウシコミビ</t>
    </rPh>
    <phoneticPr fontId="2"/>
  </si>
  <si>
    <t>現役SEが教える：基礎から始めるプログラミング基礎研修①</t>
    <phoneticPr fontId="2"/>
  </si>
  <si>
    <t>現役SEが教える：基礎から始めるプログラミング基礎研修②</t>
    <phoneticPr fontId="2"/>
  </si>
  <si>
    <t>4月</t>
    <rPh sb="1" eb="2">
      <t>ガツ</t>
    </rPh>
    <phoneticPr fontId="2"/>
  </si>
  <si>
    <t>5月</t>
  </si>
  <si>
    <t>4月/5月</t>
    <rPh sb="1" eb="2">
      <t>ガツ</t>
    </rPh>
    <rPh sb="4" eb="5">
      <t>ガツ</t>
    </rPh>
    <phoneticPr fontId="2"/>
  </si>
  <si>
    <t>6月</t>
    <rPh sb="1" eb="2">
      <t>ガツ</t>
    </rPh>
    <phoneticPr fontId="2"/>
  </si>
  <si>
    <t>4月/5月/6月</t>
    <rPh sb="1" eb="2">
      <t>ガツ</t>
    </rPh>
    <rPh sb="4" eb="5">
      <t>ガツ</t>
    </rPh>
    <rPh sb="7" eb="8">
      <t>ガツ</t>
    </rPh>
    <phoneticPr fontId="2"/>
  </si>
  <si>
    <t>現役SEが教える：基礎から始めるプログラミング基礎研修A</t>
    <phoneticPr fontId="2"/>
  </si>
  <si>
    <t>現役SEが教える：基礎から始めるプログラミング基礎研修B</t>
    <phoneticPr fontId="2"/>
  </si>
  <si>
    <t>現役SEが教える：基礎から始めるプログラミング基礎研修③</t>
    <phoneticPr fontId="2"/>
  </si>
  <si>
    <t>期間</t>
    <rPh sb="0" eb="2">
      <t>キカン</t>
    </rPh>
    <phoneticPr fontId="2"/>
  </si>
  <si>
    <t>タイトル</t>
    <phoneticPr fontId="2"/>
  </si>
  <si>
    <t>日数</t>
    <rPh sb="0" eb="2">
      <t>ニッスウ</t>
    </rPh>
    <phoneticPr fontId="2"/>
  </si>
  <si>
    <t>-</t>
    <phoneticPr fontId="2"/>
  </si>
  <si>
    <t>【プルダウンからメニューを選択してください】→</t>
    <rPh sb="13" eb="15">
      <t>センタク</t>
    </rPh>
    <phoneticPr fontId="2"/>
  </si>
  <si>
    <t>振込期限</t>
    <rPh sb="0" eb="2">
      <t>フリコミ</t>
    </rPh>
    <rPh sb="2" eb="4">
      <t>キゲン</t>
    </rPh>
    <phoneticPr fontId="2"/>
  </si>
  <si>
    <t>申込期限</t>
    <rPh sb="0" eb="2">
      <t>モウシコミ</t>
    </rPh>
    <rPh sb="2" eb="4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</si>
</sst>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3" xfId="0" applyBorder="1">
      <alignment vertical="center"/>
    </xf>
    <xf numFmtId="14" fontId="0" fillId="0" borderId="1" xfId="0" applyNumberForma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2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371928</xdr:colOff>
      <xdr:row>3</xdr:row>
      <xdr:rowOff>9073</xdr:rowOff>
    </xdr:from>
    <xdr:to>
      <xdr:col>19</xdr:col>
      <xdr:colOff>335642</xdr:colOff>
      <xdr:row>4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6602A1-860C-C8CE-2C89-3EDEE735F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714" y="689430"/>
          <a:ext cx="1632857" cy="51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4B0B-9BD6-4F2A-949D-A0E78DB32EE8}">
  <dimension ref="B1:T27"/>
  <sheetViews>
    <sheetView tabSelected="1" zoomScale="106" zoomScaleNormal="70" workbookViewId="0"/>
  </sheetViews>
  <sheetFormatPr defaultRowHeight="18.75" x14ac:dyDescent="0.4"/>
  <cols>
    <col min="1" max="1" width="2.875" customWidth="1"/>
    <col min="2" max="32" width="5.5" customWidth="1"/>
  </cols>
  <sheetData>
    <row r="1" spans="2:20" ht="12.6" customHeight="1" x14ac:dyDescent="0.4"/>
    <row r="2" spans="2:20" x14ac:dyDescent="0.4">
      <c r="B2" t="s">
        <v>3</v>
      </c>
    </row>
    <row r="4" spans="2:20" ht="25.5" x14ac:dyDescent="0.4">
      <c r="J4" s="31" t="s">
        <v>0</v>
      </c>
      <c r="K4" s="31"/>
      <c r="L4" s="31"/>
      <c r="M4" s="31"/>
    </row>
    <row r="5" spans="2:20" ht="25.5" x14ac:dyDescent="0.4">
      <c r="J5" s="1"/>
      <c r="K5" s="1"/>
      <c r="L5" s="1"/>
      <c r="M5" s="1"/>
    </row>
    <row r="6" spans="2:20" ht="21" customHeight="1" x14ac:dyDescent="0.4"/>
    <row r="7" spans="2:20" ht="15.95" customHeight="1" x14ac:dyDescent="0.4">
      <c r="B7" s="35" t="s">
        <v>1</v>
      </c>
      <c r="C7" s="35"/>
      <c r="D7" s="36" t="s">
        <v>35</v>
      </c>
      <c r="E7" s="36"/>
      <c r="F7" s="36"/>
      <c r="G7" s="36"/>
      <c r="H7" s="36"/>
      <c r="I7" s="36"/>
      <c r="J7" s="36"/>
      <c r="K7" s="36"/>
      <c r="L7" s="36"/>
      <c r="O7" s="8" t="s">
        <v>20</v>
      </c>
      <c r="P7" s="9"/>
      <c r="Q7" s="12"/>
      <c r="R7" s="13"/>
      <c r="S7" s="13"/>
      <c r="T7" s="14"/>
    </row>
    <row r="8" spans="2:20" ht="15.95" customHeight="1" x14ac:dyDescent="0.4"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O8" s="10"/>
      <c r="P8" s="11"/>
      <c r="Q8" s="15"/>
      <c r="R8" s="15"/>
      <c r="S8" s="15"/>
      <c r="T8" s="16"/>
    </row>
    <row r="9" spans="2:20" ht="15" customHeight="1" x14ac:dyDescent="0.4">
      <c r="B9" s="19" t="s">
        <v>2</v>
      </c>
      <c r="C9" s="19"/>
      <c r="D9" s="21" t="str">
        <f>VLOOKUP(D7,メニュー!A:C,2,FALSE)&amp;""</f>
        <v>-</v>
      </c>
      <c r="E9" s="21"/>
      <c r="F9" s="21"/>
      <c r="G9" s="21"/>
      <c r="H9" s="21"/>
      <c r="I9" s="21"/>
      <c r="J9" s="21"/>
      <c r="K9" s="21"/>
      <c r="L9" s="21"/>
    </row>
    <row r="10" spans="2:20" ht="15" customHeight="1" x14ac:dyDescent="0.4">
      <c r="B10" s="19"/>
      <c r="C10" s="19"/>
      <c r="D10" s="21"/>
      <c r="E10" s="21"/>
      <c r="F10" s="21"/>
      <c r="G10" s="21"/>
      <c r="H10" s="21"/>
      <c r="I10" s="21"/>
      <c r="J10" s="21"/>
      <c r="K10" s="21"/>
      <c r="L10" s="21"/>
      <c r="O10" s="3" t="s">
        <v>12</v>
      </c>
      <c r="P10" t="s">
        <v>13</v>
      </c>
      <c r="R10" s="34" t="str">
        <f>TEXT(VLOOKUP(D7,メニュー!A:D,4,FALSE),"YYYY年M月D日")&amp;""</f>
        <v>-</v>
      </c>
      <c r="S10" s="34"/>
      <c r="T10" s="34"/>
    </row>
    <row r="11" spans="2:20" ht="21" customHeight="1" x14ac:dyDescent="0.4"/>
    <row r="12" spans="2:20" ht="21" customHeight="1" x14ac:dyDescent="0.4"/>
    <row r="13" spans="2:20" ht="21" customHeight="1" x14ac:dyDescent="0.4">
      <c r="B13" t="s">
        <v>4</v>
      </c>
    </row>
    <row r="14" spans="2:20" ht="21" customHeight="1" x14ac:dyDescent="0.4"/>
    <row r="15" spans="2:20" ht="21" customHeight="1" x14ac:dyDescent="0.4">
      <c r="B15" s="19" t="s">
        <v>5</v>
      </c>
      <c r="C15" s="19"/>
      <c r="D15" s="21"/>
      <c r="E15" s="21"/>
      <c r="F15" s="21"/>
      <c r="G15" s="21"/>
      <c r="H15" s="21"/>
      <c r="I15" s="21"/>
      <c r="J15" s="21"/>
      <c r="K15" s="21"/>
      <c r="L15" s="17" t="s">
        <v>9</v>
      </c>
      <c r="M15" s="18"/>
      <c r="N15" s="17"/>
      <c r="O15" s="37"/>
      <c r="P15" s="37"/>
      <c r="Q15" s="37"/>
      <c r="R15" s="37"/>
      <c r="S15" s="37"/>
      <c r="T15" s="18"/>
    </row>
    <row r="16" spans="2:20" ht="21" customHeight="1" x14ac:dyDescent="0.4">
      <c r="B16" s="19"/>
      <c r="C16" s="19"/>
      <c r="D16" s="21"/>
      <c r="E16" s="21"/>
      <c r="F16" s="21"/>
      <c r="G16" s="21"/>
      <c r="H16" s="21"/>
      <c r="I16" s="21"/>
      <c r="J16" s="21"/>
      <c r="K16" s="21"/>
      <c r="L16" s="17" t="s">
        <v>18</v>
      </c>
      <c r="M16" s="18"/>
      <c r="N16" s="17"/>
      <c r="O16" s="37"/>
      <c r="P16" s="37"/>
      <c r="Q16" s="37"/>
      <c r="R16" s="37"/>
      <c r="S16" s="37"/>
      <c r="T16" s="18"/>
    </row>
    <row r="17" spans="2:20" ht="21" customHeight="1" x14ac:dyDescent="0.4">
      <c r="B17" s="19" t="s">
        <v>6</v>
      </c>
      <c r="C17" s="19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2:20" ht="21" customHeight="1" x14ac:dyDescent="0.4">
      <c r="B18" s="19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2:20" ht="21" customHeight="1" x14ac:dyDescent="0.4">
      <c r="B19" s="19" t="s">
        <v>7</v>
      </c>
      <c r="C19" s="19"/>
      <c r="D19" s="21"/>
      <c r="E19" s="21"/>
      <c r="F19" s="21"/>
      <c r="G19" s="21"/>
      <c r="H19" s="21"/>
      <c r="I19" s="21"/>
      <c r="J19" s="21"/>
      <c r="K19" s="21"/>
      <c r="L19" s="19" t="s">
        <v>8</v>
      </c>
      <c r="M19" s="19"/>
      <c r="N19" s="30"/>
      <c r="O19" s="19"/>
      <c r="P19" s="19"/>
      <c r="Q19" s="19"/>
      <c r="R19" s="19"/>
      <c r="S19" s="19"/>
      <c r="T19" s="19"/>
    </row>
    <row r="20" spans="2:20" x14ac:dyDescent="0.4">
      <c r="B20" s="22" t="s">
        <v>10</v>
      </c>
      <c r="C20" s="23"/>
      <c r="D20" s="22" t="str">
        <f>VLOOKUP(D7,メニュー!A:C,3,FALSE)&amp;""</f>
        <v>-</v>
      </c>
      <c r="E20" s="27"/>
      <c r="F20" s="23" t="s">
        <v>11</v>
      </c>
      <c r="G20" s="2"/>
      <c r="H20" s="2"/>
    </row>
    <row r="21" spans="2:20" x14ac:dyDescent="0.4">
      <c r="B21" s="24"/>
      <c r="C21" s="25"/>
      <c r="D21" s="24"/>
      <c r="E21" s="28"/>
      <c r="F21" s="25"/>
      <c r="H21" s="19"/>
      <c r="I21" s="19"/>
      <c r="J21" s="19"/>
      <c r="K21" s="19"/>
      <c r="L21" s="19"/>
      <c r="M21" s="19"/>
      <c r="N21" s="19" t="s">
        <v>14</v>
      </c>
      <c r="O21" s="19"/>
      <c r="P21" s="17" t="s">
        <v>19</v>
      </c>
      <c r="Q21" s="18"/>
      <c r="R21" s="19" t="s">
        <v>17</v>
      </c>
      <c r="S21" s="19"/>
      <c r="T21" s="19"/>
    </row>
    <row r="22" spans="2:20" x14ac:dyDescent="0.4">
      <c r="H22" s="29" t="str">
        <f>D7&amp;""</f>
        <v>【プルダウンからメニューを選択してください】→</v>
      </c>
      <c r="I22" s="29"/>
      <c r="J22" s="29"/>
      <c r="K22" s="29"/>
      <c r="L22" s="29"/>
      <c r="M22" s="29"/>
      <c r="N22" s="26">
        <v>15000</v>
      </c>
      <c r="O22" s="26"/>
      <c r="P22" s="17" t="str">
        <f>D20</f>
        <v>-</v>
      </c>
      <c r="Q22" s="18"/>
      <c r="R22" s="26" t="str">
        <f>IFERROR(N22*P22,"")</f>
        <v/>
      </c>
      <c r="S22" s="26"/>
      <c r="T22" s="26"/>
    </row>
    <row r="24" spans="2:20" x14ac:dyDescent="0.4">
      <c r="P24" s="19" t="s">
        <v>15</v>
      </c>
      <c r="Q24" s="19"/>
      <c r="R24" s="26" t="str">
        <f>IFERROR((R22+R23)*10%,"")</f>
        <v/>
      </c>
      <c r="S24" s="26"/>
      <c r="T24" s="26"/>
    </row>
    <row r="25" spans="2:20" x14ac:dyDescent="0.4">
      <c r="P25" s="19" t="s">
        <v>16</v>
      </c>
      <c r="Q25" s="19"/>
      <c r="R25" s="20" t="str">
        <f>IFERROR(R22+R23+R24,"")</f>
        <v/>
      </c>
      <c r="S25" s="19"/>
      <c r="T25" s="19"/>
    </row>
    <row r="26" spans="2:20" ht="8.4499999999999993" customHeight="1" x14ac:dyDescent="0.4"/>
    <row r="27" spans="2:20" ht="16.5" customHeight="1" x14ac:dyDescent="0.4"/>
  </sheetData>
  <mergeCells count="36">
    <mergeCell ref="J4:M4"/>
    <mergeCell ref="B17:C18"/>
    <mergeCell ref="D17:T17"/>
    <mergeCell ref="D18:T18"/>
    <mergeCell ref="R10:T10"/>
    <mergeCell ref="B7:C8"/>
    <mergeCell ref="D7:L8"/>
    <mergeCell ref="B9:C10"/>
    <mergeCell ref="D9:L10"/>
    <mergeCell ref="L15:M15"/>
    <mergeCell ref="N15:T15"/>
    <mergeCell ref="L16:M16"/>
    <mergeCell ref="N16:T16"/>
    <mergeCell ref="H22:M22"/>
    <mergeCell ref="H21:M21"/>
    <mergeCell ref="B19:C19"/>
    <mergeCell ref="L19:M19"/>
    <mergeCell ref="D19:K19"/>
    <mergeCell ref="B15:C16"/>
    <mergeCell ref="D15:K16"/>
    <mergeCell ref="R21:T21"/>
    <mergeCell ref="B20:C21"/>
    <mergeCell ref="N21:O21"/>
    <mergeCell ref="F20:F21"/>
    <mergeCell ref="D20:E21"/>
    <mergeCell ref="N19:T19"/>
    <mergeCell ref="P21:Q21"/>
    <mergeCell ref="O7:P8"/>
    <mergeCell ref="Q7:T8"/>
    <mergeCell ref="P22:Q22"/>
    <mergeCell ref="P25:Q25"/>
    <mergeCell ref="R25:T25"/>
    <mergeCell ref="N22:O22"/>
    <mergeCell ref="R22:T22"/>
    <mergeCell ref="R24:T24"/>
    <mergeCell ref="P24:Q24"/>
  </mergeCells>
  <phoneticPr fontId="2"/>
  <conditionalFormatting sqref="D15:K16">
    <cfRule type="expression" dxfId="7" priority="8">
      <formula>$D$15=""</formula>
    </cfRule>
  </conditionalFormatting>
  <conditionalFormatting sqref="D19:K19">
    <cfRule type="expression" dxfId="6" priority="2">
      <formula>$D$19=""</formula>
    </cfRule>
  </conditionalFormatting>
  <conditionalFormatting sqref="D7:L8">
    <cfRule type="expression" dxfId="5" priority="6">
      <formula>$D$7="【プルダウンからメニューを選択してください】→"</formula>
    </cfRule>
  </conditionalFormatting>
  <conditionalFormatting sqref="D17:T18">
    <cfRule type="expression" dxfId="4" priority="1">
      <formula>$D$17=""</formula>
    </cfRule>
  </conditionalFormatting>
  <conditionalFormatting sqref="N15:T15">
    <cfRule type="expression" dxfId="3" priority="7">
      <formula>$N$15=""</formula>
    </cfRule>
  </conditionalFormatting>
  <conditionalFormatting sqref="N16:T16">
    <cfRule type="expression" dxfId="2" priority="9">
      <formula>$N$16=""</formula>
    </cfRule>
  </conditionalFormatting>
  <conditionalFormatting sqref="N19:T19">
    <cfRule type="expression" dxfId="1" priority="3">
      <formula>$N$19=""</formula>
    </cfRule>
  </conditionalFormatting>
  <conditionalFormatting sqref="Q7:T8">
    <cfRule type="expression" dxfId="0" priority="5">
      <formula>$Q$7=""</formula>
    </cfRule>
  </conditionalFormatting>
  <pageMargins left="0.70866141732283472" right="0.70866141732283472" top="0.55118110236220474" bottom="0.55118110236220474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0343F6-2811-4F9D-8ED9-E0A7AFB4BA06}">
          <x14:formula1>
            <xm:f>メニュー!$A$2:$A$7</xm:f>
          </x14:formula1>
          <xm:sqref>D7:L8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70AB-7AB0-442C-9573-3EF622F70F3A}">
  <dimension ref="A1:E7"/>
  <sheetViews>
    <sheetView workbookViewId="0">
      <selection activeCell="A2" sqref="A2:A6"/>
    </sheetView>
  </sheetViews>
  <sheetFormatPr defaultRowHeight="18.75" x14ac:dyDescent="0.4"/>
  <cols>
    <col min="1" max="1" width="69.375" bestFit="1" customWidth="1"/>
    <col min="2" max="2" width="12.125" bestFit="1" customWidth="1"/>
    <col min="4" max="4" width="10.25" bestFit="1" customWidth="1"/>
    <col min="5" max="5" width="9.25" bestFit="1" customWidth="1"/>
  </cols>
  <sheetData>
    <row r="1" spans="1:5" x14ac:dyDescent="0.4">
      <c r="A1" s="5" t="s">
        <v>32</v>
      </c>
      <c r="B1" s="5" t="s">
        <v>31</v>
      </c>
      <c r="C1" s="5" t="s">
        <v>33</v>
      </c>
      <c r="D1" s="5" t="s">
        <v>36</v>
      </c>
      <c r="E1" s="5" t="s">
        <v>37</v>
      </c>
    </row>
    <row r="2" spans="1:5" x14ac:dyDescent="0.4">
      <c r="A2" s="4" t="s">
        <v>28</v>
      </c>
      <c r="B2" s="4" t="s">
        <v>27</v>
      </c>
      <c r="C2" s="4">
        <f>C4+C5+C6</f>
        <v>61</v>
      </c>
      <c r="D2" s="7">
        <v>45748</v>
      </c>
      <c r="E2" s="7">
        <v>45748</v>
      </c>
    </row>
    <row r="3" spans="1:5" x14ac:dyDescent="0.4">
      <c r="A3" s="4" t="s">
        <v>29</v>
      </c>
      <c r="B3" s="4" t="s">
        <v>25</v>
      </c>
      <c r="C3" s="4">
        <f>C4+C5</f>
        <v>40</v>
      </c>
      <c r="D3" s="7">
        <v>45748</v>
      </c>
      <c r="E3" s="7">
        <v>45748</v>
      </c>
    </row>
    <row r="4" spans="1:5" x14ac:dyDescent="0.4">
      <c r="A4" s="4" t="s">
        <v>21</v>
      </c>
      <c r="B4" s="4" t="s">
        <v>23</v>
      </c>
      <c r="C4" s="4">
        <v>20</v>
      </c>
      <c r="D4" s="7">
        <v>45748</v>
      </c>
      <c r="E4" s="7">
        <v>45748</v>
      </c>
    </row>
    <row r="5" spans="1:5" x14ac:dyDescent="0.4">
      <c r="A5" s="4" t="s">
        <v>22</v>
      </c>
      <c r="B5" s="4" t="s">
        <v>24</v>
      </c>
      <c r="C5" s="4">
        <v>20</v>
      </c>
      <c r="D5" s="7">
        <v>45777</v>
      </c>
      <c r="E5" s="7">
        <v>45748</v>
      </c>
    </row>
    <row r="6" spans="1:5" x14ac:dyDescent="0.4">
      <c r="A6" s="4" t="s">
        <v>30</v>
      </c>
      <c r="B6" s="4" t="s">
        <v>26</v>
      </c>
      <c r="C6" s="4">
        <v>21</v>
      </c>
      <c r="D6" s="7">
        <v>45807</v>
      </c>
      <c r="E6" s="7">
        <v>45778</v>
      </c>
    </row>
    <row r="7" spans="1:5" x14ac:dyDescent="0.4">
      <c r="A7" s="6" t="s">
        <v>35</v>
      </c>
      <c r="B7" t="s">
        <v>34</v>
      </c>
      <c r="C7" t="s">
        <v>34</v>
      </c>
      <c r="D7" t="s">
        <v>34</v>
      </c>
      <c r="E7" t="s">
        <v>34</v>
      </c>
    </row>
  </sheetData>
  <phoneticPr fontId="2"/>
  <dataValidations count="1">
    <dataValidation type="list" allowBlank="1" showInputMessage="1" showErrorMessage="1" sqref="A2:A6" xr:uid="{94CA7ED9-02F3-4EB0-B869-5292F2FF8D3F}">
      <formula1>$A$2:$A$7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申込書研修申込書</vt:lpstr>
      <vt:lpstr>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岩田有市</dc:creator>
  <cp:lastModifiedBy>創研_村田</cp:lastModifiedBy>
  <cp:lastPrinted>2023-08-30T07:14:16Z</cp:lastPrinted>
  <dcterms:created xsi:type="dcterms:W3CDTF">2023-02-28T08:50:17Z</dcterms:created>
  <dcterms:modified xsi:type="dcterms:W3CDTF">2025-02-10T05:25:41Z</dcterms:modified>
</cp:coreProperties>
</file>